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5A5CDF2-1DEF-4F0C-95F3-51AB6FC4138B}" xr6:coauthVersionLast="47" xr6:coauthVersionMax="47" xr10:uidLastSave="{00000000-0000-0000-0000-000000000000}"/>
  <bookViews>
    <workbookView xWindow="0" yWindow="0" windowWidth="24000" windowHeight="9525" xr2:uid="{9A9F1676-DDCC-44F2-8FB0-AB9FE9C9AEE1}"/>
  </bookViews>
  <sheets>
    <sheet name="III Kvizazov OŠ FKF" sheetId="4" r:id="rId1"/>
    <sheet name="II Kvizazov OŠ FKF" sheetId="3" r:id="rId2"/>
    <sheet name="Kvizazov OŠ FKF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F3" i="4" s="1"/>
  <c r="D2" i="4"/>
  <c r="F2" i="4" s="1"/>
  <c r="D4" i="4"/>
  <c r="F4" i="4" s="1"/>
  <c r="D6" i="4"/>
  <c r="F6" i="4" s="1"/>
  <c r="D5" i="4"/>
  <c r="F5" i="4" s="1"/>
  <c r="D8" i="4"/>
  <c r="F8" i="4" s="1"/>
  <c r="D9" i="4"/>
  <c r="F9" i="4" s="1"/>
  <c r="D10" i="4"/>
  <c r="F10" i="4" s="1"/>
  <c r="D7" i="4"/>
  <c r="F7" i="4" s="1"/>
  <c r="D11" i="4"/>
  <c r="F11" i="4" s="1"/>
  <c r="F3" i="3"/>
  <c r="F2" i="3"/>
  <c r="F4" i="3"/>
  <c r="F6" i="3"/>
  <c r="F7" i="3"/>
  <c r="F5" i="3"/>
  <c r="F9" i="3"/>
  <c r="F8" i="3"/>
  <c r="F11" i="3"/>
  <c r="F10" i="3"/>
  <c r="F12" i="3"/>
  <c r="F2" i="1"/>
  <c r="F3" i="1"/>
  <c r="D5" i="1"/>
  <c r="F5" i="1" s="1"/>
  <c r="D6" i="1"/>
  <c r="F6" i="1" s="1"/>
  <c r="D11" i="1"/>
  <c r="F11" i="1" s="1"/>
  <c r="D7" i="1"/>
  <c r="F7" i="1" s="1"/>
  <c r="D8" i="1"/>
  <c r="F8" i="1" s="1"/>
  <c r="D4" i="1"/>
  <c r="F4" i="1" s="1"/>
  <c r="D9" i="1"/>
  <c r="F9" i="1" s="1"/>
  <c r="D10" i="1"/>
  <c r="F10" i="1" s="1"/>
  <c r="D13" i="1"/>
  <c r="F13" i="1" s="1"/>
  <c r="D12" i="1"/>
  <c r="F12" i="1" s="1"/>
</calcChain>
</file>

<file path=xl/sharedStrings.xml><?xml version="1.0" encoding="utf-8"?>
<sst xmlns="http://schemas.openxmlformats.org/spreadsheetml/2006/main" count="56" uniqueCount="23">
  <si>
    <t>IME EKIPE</t>
  </si>
  <si>
    <r>
      <rPr>
        <sz val="12"/>
        <color rgb="FF000000"/>
        <rFont val="Calibri"/>
        <scheme val="minor"/>
      </rPr>
      <t>1. krug</t>
    </r>
    <r>
      <rPr>
        <sz val="11"/>
        <color rgb="FF000000"/>
        <rFont val="Calibri"/>
        <scheme val="minor"/>
      </rPr>
      <t xml:space="preserve"> Bodovi</t>
    </r>
  </si>
  <si>
    <r>
      <rPr>
        <sz val="12"/>
        <color theme="1"/>
        <rFont val="Calibri"/>
        <family val="2"/>
        <charset val="238"/>
        <scheme val="minor"/>
      </rPr>
      <t xml:space="preserve">2. krug </t>
    </r>
    <r>
      <rPr>
        <sz val="11"/>
        <color theme="1"/>
        <rFont val="Calibri"/>
        <family val="2"/>
        <charset val="238"/>
        <scheme val="minor"/>
      </rPr>
      <t>Bodovi</t>
    </r>
  </si>
  <si>
    <t>1. i 2. krug RANG</t>
  </si>
  <si>
    <r>
      <rPr>
        <sz val="12"/>
        <color theme="1"/>
        <rFont val="Calibri"/>
        <family val="2"/>
        <charset val="238"/>
        <scheme val="minor"/>
      </rPr>
      <t xml:space="preserve">3. krug </t>
    </r>
    <r>
      <rPr>
        <sz val="11"/>
        <color theme="1"/>
        <rFont val="Calibri"/>
        <family val="2"/>
        <charset val="238"/>
        <scheme val="minor"/>
      </rPr>
      <t>Bodovi</t>
    </r>
  </si>
  <si>
    <t>UKUPNO RANG</t>
  </si>
  <si>
    <t xml:space="preserve">PITANJE PROCJENE </t>
  </si>
  <si>
    <t>Žuti mekušci</t>
  </si>
  <si>
    <t>Mozgovi na paši</t>
  </si>
  <si>
    <t>Tučon</t>
  </si>
  <si>
    <t>B.U.S.</t>
  </si>
  <si>
    <t>Mušketiri</t>
  </si>
  <si>
    <t>Digitalci</t>
  </si>
  <si>
    <t>Natjecanje</t>
  </si>
  <si>
    <t>Bezimeni</t>
  </si>
  <si>
    <t>Bubamare</t>
  </si>
  <si>
    <t>Opća vilica</t>
  </si>
  <si>
    <t xml:space="preserve"> </t>
  </si>
  <si>
    <t>Ninja štreberi</t>
  </si>
  <si>
    <t>Rekreativci</t>
  </si>
  <si>
    <t xml:space="preserve"> 2. MJESTO</t>
  </si>
  <si>
    <t>Plakat</t>
  </si>
  <si>
    <t>Curke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</si>
</sst>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scheme val="minor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Alignment="1">
      <alignment wrapText="1"/>
    </xf>
    <xf numFmtId="2" fontId="3" fillId="0" borderId="0" xfId="0" applyNumberFormat="1" applyFont="1" applyAlignment="1">
      <alignment wrapText="1"/>
    </xf>
    <xf numFmtId="2" fontId="0" fillId="2" borderId="0" xfId="0" applyNumberFormat="1" applyFill="1"/>
    <xf numFmtId="2" fontId="5" fillId="0" borderId="0" xfId="0" applyNumberFormat="1" applyFont="1"/>
    <xf numFmtId="2" fontId="5" fillId="0" borderId="0" xfId="0" applyNumberFormat="1" applyFont="1" applyAlignment="1">
      <alignment horizontal="left" vertical="top" wrapText="1"/>
    </xf>
    <xf numFmtId="2" fontId="4" fillId="0" borderId="0" xfId="0" applyNumberFormat="1" applyFont="1"/>
    <xf numFmtId="2" fontId="0" fillId="3" borderId="0" xfId="0" applyNumberFormat="1" applyFill="1"/>
    <xf numFmtId="2" fontId="6" fillId="0" borderId="0" xfId="0" applyNumberFormat="1" applyFont="1"/>
  </cellXfs>
  <cellStyles count="1">
    <cellStyle name="Normalno" xfId="0" builtinId="0"/>
  </cellStyles>
  <dxfs count="17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</dxf>
    <dxf>
      <font>
        <b/>
        <color rgb="FF000000"/>
      </font>
      <numFmt numFmtId="2" formatCode="0.00"/>
    </dxf>
    <dxf>
      <fill>
        <patternFill patternType="none"/>
      </fill>
    </dxf>
    <dxf>
      <numFmt numFmtId="2" formatCode="0.00"/>
      <fill>
        <patternFill patternType="none"/>
      </fill>
    </dxf>
    <dxf>
      <fill>
        <patternFill patternType="none"/>
      </fill>
    </dxf>
    <dxf>
      <numFmt numFmtId="2" formatCode="0.00"/>
      <fill>
        <patternFill patternType="none"/>
      </fill>
    </dxf>
    <dxf>
      <numFmt numFmtId="2" formatCode="0.0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247BAD-F5E1-4338-91B5-9AE9D614B4E0}" name="Tablica134" displayName="Tablica134" ref="A1:G11" totalsRowShown="0" headerRowDxfId="16">
  <autoFilter ref="A1:G11" xr:uid="{D2037FEC-3F69-429B-9ED0-208A9359278F}"/>
  <sortState xmlns:xlrd2="http://schemas.microsoft.com/office/spreadsheetml/2017/richdata2" ref="A2:G11">
    <sortCondition descending="1" ref="F1:F11"/>
  </sortState>
  <tableColumns count="7">
    <tableColumn id="1" xr3:uid="{FBAD7935-5FB8-4B79-A053-EDE7D3957D32}" name="IME EKIPE"/>
    <tableColumn id="2" xr3:uid="{A657DF3E-5EA3-4626-8C37-09A757D51111}" name="1. krug Bodovi" dataDxfId="15"/>
    <tableColumn id="3" xr3:uid="{D0CD3AD7-5979-4A77-BAA5-18AB41E4B1E1}" name="2. krug Bodovi" dataDxfId="14"/>
    <tableColumn id="8" xr3:uid="{CD67BBF6-4219-440D-89FA-0FA968540BA5}" name="1. i 2. krug RANG" dataDxfId="13">
      <calculatedColumnFormula>Tablica134[[#This Row],[1. krug Bodovi]] + Tablica134[[#This Row],[2. krug Bodovi]]</calculatedColumnFormula>
    </tableColumn>
    <tableColumn id="4" xr3:uid="{BDBDB3DA-FD7C-4C61-863E-5DF93D661A84}" name="3. krug Bodovi" dataDxfId="12"/>
    <tableColumn id="5" xr3:uid="{0D48CC59-0856-493C-8655-773A9E7BC469}" name="UKUPNO RANG" dataDxfId="11">
      <calculatedColumnFormula>Tablica134[[#This Row],[3. krug Bodovi]] + Tablica134[[#This Row],[1. i 2. krug RANG]]</calculatedColumnFormula>
    </tableColumn>
    <tableColumn id="6" xr3:uid="{6047541D-E9E8-4842-A987-C02392206770}" name="PITANJE PROCJENE " dataDxfId="1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C9E0DA-8A8F-4ACA-954B-E38ED975C9AF}" name="Tablica13" displayName="Tablica13" ref="A1:G12" totalsRowShown="0" headerRowDxfId="9">
  <autoFilter ref="A1:G12" xr:uid="{D2037FEC-3F69-429B-9ED0-208A9359278F}"/>
  <sortState xmlns:xlrd2="http://schemas.microsoft.com/office/spreadsheetml/2017/richdata2" ref="A2:G12">
    <sortCondition descending="1" ref="F1:F12"/>
  </sortState>
  <tableColumns count="7">
    <tableColumn id="1" xr3:uid="{26157DCD-E405-4293-B013-A9F298157350}" name="IME EKIPE"/>
    <tableColumn id="2" xr3:uid="{1ADF58C4-05E4-46FC-8B84-0DADBE0F4559}" name="1. krug Bodovi" dataDxfId="8"/>
    <tableColumn id="3" xr3:uid="{BA7685D1-3420-4AC1-990D-BFCD1D9822F5}" name="2. krug Bodovi"/>
    <tableColumn id="8" xr3:uid="{E9DA05B3-7AA8-4629-8ECF-1E1C04849E8A}" name="1. i 2. krug RANG" dataDxfId="7">
      <calculatedColumnFormula>SUM(B2:C2)</calculatedColumnFormula>
    </tableColumn>
    <tableColumn id="4" xr3:uid="{2A5F4343-2308-4B60-899E-89B593B74B69}" name="3. krug Bodovi"/>
    <tableColumn id="5" xr3:uid="{44FD061F-5732-4DB2-BD98-DE79A871F563}" name="UKUPNO RANG" dataDxfId="6">
      <calculatedColumnFormula>Tablica13[[#This Row],[1. i 2. krug RANG]] + Tablica13[[#This Row],[3. krug Bodovi]]</calculatedColumnFormula>
    </tableColumn>
    <tableColumn id="6" xr3:uid="{D52C1EA1-F008-444A-800E-CD7A5DC3BC89}" name="PITANJE PROCJENE " dataDxfId="5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DB9DB8-0512-42D2-8E99-93604D50B2CC}" name="Tablica1" displayName="Tablica1" ref="A1:G14" totalsRowShown="0" headerRowDxfId="4">
  <autoFilter ref="A1:G14" xr:uid="{D2037FEC-3F69-429B-9ED0-208A9359278F}"/>
  <sortState xmlns:xlrd2="http://schemas.microsoft.com/office/spreadsheetml/2017/richdata2" ref="A2:F14">
    <sortCondition descending="1" ref="F1:F14"/>
  </sortState>
  <tableColumns count="7">
    <tableColumn id="1" xr3:uid="{5A4B2CE8-078A-4FB5-8D78-6D419FE8557C}" name="IME EKIPE"/>
    <tableColumn id="2" xr3:uid="{7FAF2DA9-F19F-4964-A55E-300C4649DC5D}" name="1. krug Bodovi" dataDxfId="3"/>
    <tableColumn id="3" xr3:uid="{08525FEB-AF5F-4969-BBAD-6D8F114E6038}" name="2. krug Bodovi"/>
    <tableColumn id="8" xr3:uid="{05130F70-0091-48C6-9005-8B617E346395}" name="1. i 2. krug RANG" dataDxfId="2">
      <calculatedColumnFormula>SUM(B2:C2)</calculatedColumnFormula>
    </tableColumn>
    <tableColumn id="4" xr3:uid="{6123A7C1-4958-4484-98CF-652B4106345F}" name="3. krug Bodovi"/>
    <tableColumn id="5" xr3:uid="{3266098A-2023-4426-89B5-4FFD1EC898E4}" name="UKUPNO RANG" dataDxfId="1">
      <calculatedColumnFormula>SUM(D2:E2)</calculatedColumnFormula>
    </tableColumn>
    <tableColumn id="6" xr3:uid="{EF05C183-AE7E-466D-A7AE-6DF770170415}" name="PITANJE PROCJENE 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85F48-FE3E-4F16-B5B6-6D26ED035968}">
  <dimension ref="A1:J19"/>
  <sheetViews>
    <sheetView tabSelected="1" workbookViewId="0">
      <selection activeCell="E14" sqref="E14"/>
    </sheetView>
  </sheetViews>
  <sheetFormatPr defaultRowHeight="15"/>
  <cols>
    <col min="1" max="1" width="19.5703125" customWidth="1"/>
    <col min="2" max="2" width="10" style="2" customWidth="1"/>
    <col min="3" max="6" width="10" customWidth="1"/>
    <col min="7" max="7" width="19.28515625" customWidth="1"/>
  </cols>
  <sheetData>
    <row r="1" spans="1:7" ht="30.75">
      <c r="A1" s="1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3" t="s">
        <v>6</v>
      </c>
    </row>
    <row r="2" spans="1:7">
      <c r="A2" t="s">
        <v>7</v>
      </c>
      <c r="B2" s="2">
        <v>15</v>
      </c>
      <c r="C2" s="2">
        <v>14</v>
      </c>
      <c r="D2" s="2">
        <f>Tablica134[[#This Row],[1. krug Bodovi]] + Tablica134[[#This Row],[2. krug Bodovi]]</f>
        <v>29</v>
      </c>
      <c r="E2" s="2">
        <v>15</v>
      </c>
      <c r="F2" s="10">
        <f>Tablica134[[#This Row],[3. krug Bodovi]] + Tablica134[[#This Row],[1. i 2. krug RANG]]</f>
        <v>44</v>
      </c>
      <c r="G2" s="7"/>
    </row>
    <row r="3" spans="1:7">
      <c r="A3" t="s">
        <v>8</v>
      </c>
      <c r="B3" s="2">
        <v>13.5</v>
      </c>
      <c r="C3" s="2">
        <v>15</v>
      </c>
      <c r="D3" s="2">
        <f>Tablica134[[#This Row],[1. krug Bodovi]] + Tablica134[[#This Row],[2. krug Bodovi]]</f>
        <v>28.5</v>
      </c>
      <c r="E3" s="2">
        <v>15</v>
      </c>
      <c r="F3" s="10">
        <f>Tablica134[[#This Row],[3. krug Bodovi]] + Tablica134[[#This Row],[1. i 2. krug RANG]]</f>
        <v>43.5</v>
      </c>
      <c r="G3" s="2"/>
    </row>
    <row r="4" spans="1:7">
      <c r="A4" t="s">
        <v>9</v>
      </c>
      <c r="B4" s="2">
        <v>14.5</v>
      </c>
      <c r="C4" s="2">
        <v>14</v>
      </c>
      <c r="D4" s="2">
        <f>Tablica134[[#This Row],[1. krug Bodovi]] + Tablica134[[#This Row],[2. krug Bodovi]]</f>
        <v>28.5</v>
      </c>
      <c r="E4">
        <v>12.5</v>
      </c>
      <c r="F4" s="10">
        <f>Tablica134[[#This Row],[3. krug Bodovi]] + Tablica134[[#This Row],[1. i 2. krug RANG]]</f>
        <v>41</v>
      </c>
      <c r="G4" s="2"/>
    </row>
    <row r="5" spans="1:7">
      <c r="A5" t="s">
        <v>10</v>
      </c>
      <c r="B5" s="2">
        <v>12.5</v>
      </c>
      <c r="C5" s="2">
        <v>12</v>
      </c>
      <c r="D5" s="2">
        <f>Tablica134[[#This Row],[1. krug Bodovi]] + Tablica134[[#This Row],[2. krug Bodovi]]</f>
        <v>24.5</v>
      </c>
      <c r="E5" s="2">
        <v>15</v>
      </c>
      <c r="F5" s="10">
        <f>Tablica134[[#This Row],[3. krug Bodovi]] + Tablica134[[#This Row],[1. i 2. krug RANG]]</f>
        <v>39.5</v>
      </c>
      <c r="G5" s="8"/>
    </row>
    <row r="6" spans="1:7">
      <c r="A6" t="s">
        <v>11</v>
      </c>
      <c r="B6" s="2">
        <v>12</v>
      </c>
      <c r="C6" s="2">
        <v>13</v>
      </c>
      <c r="D6" s="2">
        <f>Tablica134[[#This Row],[1. krug Bodovi]] + Tablica134[[#This Row],[2. krug Bodovi]]</f>
        <v>25</v>
      </c>
      <c r="E6" s="2">
        <v>12</v>
      </c>
      <c r="F6" s="10">
        <f>Tablica134[[#This Row],[3. krug Bodovi]] + Tablica134[[#This Row],[1. i 2. krug RANG]]</f>
        <v>37</v>
      </c>
      <c r="G6" s="2"/>
    </row>
    <row r="7" spans="1:7">
      <c r="A7" t="s">
        <v>12</v>
      </c>
      <c r="B7" s="2">
        <v>11</v>
      </c>
      <c r="C7" s="2">
        <v>9</v>
      </c>
      <c r="D7" s="2">
        <f>Tablica134[[#This Row],[1. krug Bodovi]] + Tablica134[[#This Row],[2. krug Bodovi]]</f>
        <v>20</v>
      </c>
      <c r="E7" s="2">
        <v>12</v>
      </c>
      <c r="F7" s="10">
        <f>Tablica134[[#This Row],[3. krug Bodovi]] + Tablica134[[#This Row],[1. i 2. krug RANG]]</f>
        <v>32</v>
      </c>
      <c r="G7" s="2"/>
    </row>
    <row r="8" spans="1:7">
      <c r="A8" t="s">
        <v>13</v>
      </c>
      <c r="B8" s="2">
        <v>8.5</v>
      </c>
      <c r="C8" s="2">
        <v>12</v>
      </c>
      <c r="D8" s="2">
        <f>Tablica134[[#This Row],[1. krug Bodovi]] + Tablica134[[#This Row],[2. krug Bodovi]]</f>
        <v>20.5</v>
      </c>
      <c r="E8" s="2">
        <v>10.5</v>
      </c>
      <c r="F8" s="10">
        <f>Tablica134[[#This Row],[3. krug Bodovi]] + Tablica134[[#This Row],[1. i 2. krug RANG]]</f>
        <v>31</v>
      </c>
      <c r="G8" s="2"/>
    </row>
    <row r="9" spans="1:7">
      <c r="A9" t="s">
        <v>14</v>
      </c>
      <c r="B9" s="2">
        <v>8</v>
      </c>
      <c r="C9" s="2">
        <v>11</v>
      </c>
      <c r="D9" s="2">
        <f>Tablica134[[#This Row],[1. krug Bodovi]] + Tablica134[[#This Row],[2. krug Bodovi]]</f>
        <v>19</v>
      </c>
      <c r="E9" s="2">
        <v>9.5</v>
      </c>
      <c r="F9" s="10">
        <f>Tablica134[[#This Row],[3. krug Bodovi]] + Tablica134[[#This Row],[1. i 2. krug RANG]]</f>
        <v>28.5</v>
      </c>
      <c r="G9" s="2"/>
    </row>
    <row r="10" spans="1:7">
      <c r="A10" t="s">
        <v>15</v>
      </c>
      <c r="B10" s="2">
        <v>7</v>
      </c>
      <c r="C10" s="2">
        <v>10.5</v>
      </c>
      <c r="D10" s="2">
        <f>Tablica134[[#This Row],[1. krug Bodovi]] + Tablica134[[#This Row],[2. krug Bodovi]]</f>
        <v>17.5</v>
      </c>
      <c r="E10" s="2">
        <v>9</v>
      </c>
      <c r="F10" s="10">
        <f>Tablica134[[#This Row],[3. krug Bodovi]] + Tablica134[[#This Row],[1. i 2. krug RANG]]</f>
        <v>26.5</v>
      </c>
      <c r="G10" s="2"/>
    </row>
    <row r="11" spans="1:7">
      <c r="A11" t="s">
        <v>16</v>
      </c>
      <c r="B11" s="2">
        <v>8.5</v>
      </c>
      <c r="C11" s="2">
        <v>8</v>
      </c>
      <c r="D11" s="2">
        <f>Tablica134[[#This Row],[1. krug Bodovi]] + Tablica134[[#This Row],[2. krug Bodovi]]</f>
        <v>16.5</v>
      </c>
      <c r="E11" s="2">
        <v>5</v>
      </c>
      <c r="F11" s="10">
        <f>Tablica134[[#This Row],[3. krug Bodovi]] + Tablica134[[#This Row],[1. i 2. krug RANG]]</f>
        <v>21.5</v>
      </c>
      <c r="G11" s="2"/>
    </row>
    <row r="13" spans="1:7">
      <c r="B13" s="2" t="s">
        <v>17</v>
      </c>
    </row>
    <row r="19" spans="10:10">
      <c r="J19" s="1"/>
    </row>
  </sheetData>
  <conditionalFormatting sqref="C1:D1">
    <cfRule type="colorScale" priority="2">
      <colorScale>
        <cfvo type="min"/>
        <cfvo type="max"/>
        <color theme="9" tint="0.59999389629810485"/>
        <color theme="9" tint="-0.249977111117893"/>
      </colorScale>
    </cfRule>
  </conditionalFormatting>
  <conditionalFormatting sqref="E1">
    <cfRule type="colorScale" priority="1">
      <colorScale>
        <cfvo type="min"/>
        <cfvo type="max"/>
        <color theme="9" tint="0.59999389629810485"/>
        <color theme="9" tint="-0.249977111117893"/>
      </colorScale>
    </cfRule>
  </conditionalFormatting>
  <conditionalFormatting sqref="E4:E11 E2">
    <cfRule type="colorScale" priority="43">
      <colorScale>
        <cfvo type="min"/>
        <cfvo type="max"/>
        <color theme="8" tint="0.59999389629810485"/>
        <color theme="8" tint="-0.499984740745262"/>
      </colorScale>
    </cfRule>
  </conditionalFormatting>
  <conditionalFormatting sqref="B4:B11 B2">
    <cfRule type="colorScale" priority="46">
      <colorScale>
        <cfvo type="min"/>
        <cfvo type="max"/>
        <color rgb="FFFF7128"/>
        <color rgb="FFFFEF9C"/>
      </colorScale>
    </cfRule>
  </conditionalFormatting>
  <conditionalFormatting sqref="C2:D11">
    <cfRule type="colorScale" priority="49">
      <colorScale>
        <cfvo type="min"/>
        <cfvo type="max"/>
        <color theme="9" tint="0.59999389629810485"/>
        <color theme="9" tint="-0.249977111117893"/>
      </colorScale>
    </cfRule>
  </conditionalFormatting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FD09-0866-4F6A-AF5C-6437577F96DA}">
  <dimension ref="A1:J19"/>
  <sheetViews>
    <sheetView workbookViewId="0">
      <selection activeCell="E2" sqref="E2"/>
    </sheetView>
  </sheetViews>
  <sheetFormatPr defaultRowHeight="15"/>
  <cols>
    <col min="1" max="1" width="19.5703125" customWidth="1"/>
    <col min="2" max="2" width="10" style="2" customWidth="1"/>
    <col min="3" max="6" width="10" customWidth="1"/>
    <col min="7" max="7" width="19.28515625" customWidth="1"/>
  </cols>
  <sheetData>
    <row r="1" spans="1:7" ht="30.75">
      <c r="A1" s="1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3" t="s">
        <v>6</v>
      </c>
    </row>
    <row r="2" spans="1:7">
      <c r="A2" t="s">
        <v>9</v>
      </c>
      <c r="B2" s="2">
        <v>13</v>
      </c>
      <c r="C2" s="2">
        <v>15</v>
      </c>
      <c r="D2" s="2">
        <v>28</v>
      </c>
      <c r="E2">
        <v>16</v>
      </c>
      <c r="F2" s="6">
        <f>Tablica13[[#This Row],[1. i 2. krug RANG]] + Tablica13[[#This Row],[3. krug Bodovi]]</f>
        <v>44</v>
      </c>
      <c r="G2" s="2"/>
    </row>
    <row r="3" spans="1:7">
      <c r="A3" t="s">
        <v>8</v>
      </c>
      <c r="B3" s="2">
        <v>15</v>
      </c>
      <c r="C3" s="2">
        <v>13</v>
      </c>
      <c r="D3" s="2">
        <v>28</v>
      </c>
      <c r="E3" s="2">
        <v>15</v>
      </c>
      <c r="F3" s="2">
        <f>Tablica13[[#This Row],[1. i 2. krug RANG]] + Tablica13[[#This Row],[3. krug Bodovi]]</f>
        <v>43</v>
      </c>
      <c r="G3" s="2"/>
    </row>
    <row r="4" spans="1:7">
      <c r="A4" t="s">
        <v>7</v>
      </c>
      <c r="B4" s="2">
        <v>15</v>
      </c>
      <c r="C4" s="2">
        <v>12.5</v>
      </c>
      <c r="D4" s="2">
        <v>27.5</v>
      </c>
      <c r="E4" s="2">
        <v>14.5</v>
      </c>
      <c r="F4" s="2">
        <f>Tablica13[[#This Row],[1. i 2. krug RANG]] + Tablica13[[#This Row],[3. krug Bodovi]]</f>
        <v>42</v>
      </c>
      <c r="G4" s="7"/>
    </row>
    <row r="5" spans="1:7">
      <c r="A5" t="s">
        <v>12</v>
      </c>
      <c r="B5" s="2">
        <v>12</v>
      </c>
      <c r="C5" s="2">
        <v>13</v>
      </c>
      <c r="D5" s="2">
        <v>25</v>
      </c>
      <c r="E5" s="2">
        <v>13</v>
      </c>
      <c r="F5" s="2">
        <f>Tablica13[[#This Row],[1. i 2. krug RANG]] + Tablica13[[#This Row],[3. krug Bodovi]]</f>
        <v>38</v>
      </c>
      <c r="G5" s="2"/>
    </row>
    <row r="6" spans="1:7">
      <c r="A6" t="s">
        <v>11</v>
      </c>
      <c r="B6" s="2">
        <v>12</v>
      </c>
      <c r="C6" s="2">
        <v>14</v>
      </c>
      <c r="D6" s="2">
        <v>26</v>
      </c>
      <c r="E6" s="2">
        <v>12</v>
      </c>
      <c r="F6" s="2">
        <f>Tablica13[[#This Row],[1. i 2. krug RANG]] + Tablica13[[#This Row],[3. krug Bodovi]]</f>
        <v>38</v>
      </c>
      <c r="G6" s="2"/>
    </row>
    <row r="7" spans="1:7">
      <c r="A7" t="s">
        <v>18</v>
      </c>
      <c r="B7" s="2">
        <v>13</v>
      </c>
      <c r="C7" s="2">
        <v>12.4</v>
      </c>
      <c r="D7" s="2">
        <v>25.5</v>
      </c>
      <c r="E7" s="2">
        <v>11.5</v>
      </c>
      <c r="F7" s="2">
        <f>Tablica13[[#This Row],[1. i 2. krug RANG]] + Tablica13[[#This Row],[3. krug Bodovi]]</f>
        <v>37</v>
      </c>
      <c r="G7" s="2"/>
    </row>
    <row r="8" spans="1:7">
      <c r="A8" t="s">
        <v>10</v>
      </c>
      <c r="B8" s="2">
        <v>9.5</v>
      </c>
      <c r="C8" s="2">
        <v>12</v>
      </c>
      <c r="D8" s="2">
        <v>21.5</v>
      </c>
      <c r="E8" s="9">
        <v>14.5</v>
      </c>
      <c r="F8" s="2">
        <f>Tablica13[[#This Row],[1. i 2. krug RANG]] + Tablica13[[#This Row],[3. krug Bodovi]]</f>
        <v>36</v>
      </c>
      <c r="G8" s="8"/>
    </row>
    <row r="9" spans="1:7">
      <c r="A9" t="s">
        <v>16</v>
      </c>
      <c r="B9" s="2">
        <v>10.5</v>
      </c>
      <c r="C9" s="2">
        <v>12</v>
      </c>
      <c r="D9" s="2">
        <v>22.5</v>
      </c>
      <c r="E9" s="2">
        <v>12</v>
      </c>
      <c r="F9" s="2">
        <f>Tablica13[[#This Row],[1. i 2. krug RANG]] + Tablica13[[#This Row],[3. krug Bodovi]]</f>
        <v>34.5</v>
      </c>
      <c r="G9" s="2"/>
    </row>
    <row r="10" spans="1:7">
      <c r="A10" t="s">
        <v>15</v>
      </c>
      <c r="B10" s="2">
        <v>8</v>
      </c>
      <c r="C10" s="2">
        <v>11.5</v>
      </c>
      <c r="D10" s="2">
        <v>19.5</v>
      </c>
      <c r="E10" s="2">
        <v>13</v>
      </c>
      <c r="F10" s="2">
        <f>Tablica13[[#This Row],[1. i 2. krug RANG]] + Tablica13[[#This Row],[3. krug Bodovi]]</f>
        <v>32.5</v>
      </c>
      <c r="G10" s="2"/>
    </row>
    <row r="11" spans="1:7">
      <c r="A11" t="s">
        <v>13</v>
      </c>
      <c r="B11" s="2">
        <v>8.5</v>
      </c>
      <c r="C11" s="2">
        <v>11</v>
      </c>
      <c r="D11" s="2">
        <v>19.5</v>
      </c>
      <c r="E11" s="2">
        <v>11</v>
      </c>
      <c r="F11" s="2">
        <f>Tablica13[[#This Row],[1. i 2. krug RANG]] + Tablica13[[#This Row],[3. krug Bodovi]]</f>
        <v>30.5</v>
      </c>
      <c r="G11" s="2"/>
    </row>
    <row r="12" spans="1:7">
      <c r="A12" t="s">
        <v>19</v>
      </c>
      <c r="B12" s="2">
        <v>7.5</v>
      </c>
      <c r="C12" s="2">
        <v>12</v>
      </c>
      <c r="D12" s="2">
        <v>19.5</v>
      </c>
      <c r="E12" s="2">
        <v>11</v>
      </c>
      <c r="F12" s="2">
        <f>Tablica13[[#This Row],[1. i 2. krug RANG]] + Tablica13[[#This Row],[3. krug Bodovi]]</f>
        <v>30.5</v>
      </c>
      <c r="G12" s="2"/>
    </row>
    <row r="19" spans="10:10">
      <c r="J19" s="1"/>
    </row>
  </sheetData>
  <conditionalFormatting sqref="C1:D1">
    <cfRule type="colorScale" priority="2">
      <colorScale>
        <cfvo type="min"/>
        <cfvo type="max"/>
        <color theme="9" tint="0.59999389629810485"/>
        <color theme="9" tint="-0.249977111117893"/>
      </colorScale>
    </cfRule>
  </conditionalFormatting>
  <conditionalFormatting sqref="E1">
    <cfRule type="colorScale" priority="1">
      <colorScale>
        <cfvo type="min"/>
        <cfvo type="max"/>
        <color theme="9" tint="0.59999389629810485"/>
        <color theme="9" tint="-0.249977111117893"/>
      </colorScale>
    </cfRule>
  </conditionalFormatting>
  <conditionalFormatting sqref="E4:E12 E2">
    <cfRule type="colorScale" priority="24">
      <colorScale>
        <cfvo type="min"/>
        <cfvo type="max"/>
        <color theme="8" tint="0.59999389629810485"/>
        <color theme="8" tint="-0.499984740745262"/>
      </colorScale>
    </cfRule>
  </conditionalFormatting>
  <conditionalFormatting sqref="B4:B12 B2">
    <cfRule type="colorScale" priority="26">
      <colorScale>
        <cfvo type="min"/>
        <cfvo type="max"/>
        <color rgb="FFFF7128"/>
        <color rgb="FFFFEF9C"/>
      </colorScale>
    </cfRule>
  </conditionalFormatting>
  <conditionalFormatting sqref="C2:D12">
    <cfRule type="colorScale" priority="28">
      <colorScale>
        <cfvo type="min"/>
        <cfvo type="max"/>
        <color theme="9" tint="0.59999389629810485"/>
        <color theme="9" tint="-0.249977111117893"/>
      </colorScale>
    </cfRule>
  </conditionalFormatting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2F7E-4934-4A25-ADC8-DCB20232EFBA}">
  <dimension ref="A1:J19"/>
  <sheetViews>
    <sheetView workbookViewId="0">
      <selection activeCell="H12" sqref="H12"/>
    </sheetView>
  </sheetViews>
  <sheetFormatPr defaultRowHeight="15"/>
  <cols>
    <col min="1" max="1" width="19.5703125" customWidth="1"/>
    <col min="2" max="2" width="10" style="2" customWidth="1"/>
    <col min="3" max="6" width="10" customWidth="1"/>
    <col min="7" max="7" width="19.28515625" customWidth="1"/>
  </cols>
  <sheetData>
    <row r="1" spans="1:7" ht="30.75">
      <c r="A1" s="1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3" t="s">
        <v>6</v>
      </c>
    </row>
    <row r="2" spans="1:7">
      <c r="A2" t="s">
        <v>9</v>
      </c>
      <c r="B2" s="2">
        <v>15</v>
      </c>
      <c r="C2" s="2">
        <v>14</v>
      </c>
      <c r="D2" s="2">
        <v>29</v>
      </c>
      <c r="E2">
        <v>11.5</v>
      </c>
      <c r="F2" s="6">
        <f>SUM(D2:E2)</f>
        <v>40.5</v>
      </c>
      <c r="G2" s="2"/>
    </row>
    <row r="3" spans="1:7">
      <c r="A3" t="s">
        <v>10</v>
      </c>
      <c r="B3" s="2">
        <v>15</v>
      </c>
      <c r="C3" s="2">
        <v>13</v>
      </c>
      <c r="D3" s="2">
        <v>28</v>
      </c>
      <c r="E3" s="5">
        <v>10</v>
      </c>
      <c r="F3" s="2">
        <f>SUM(D3:E3)</f>
        <v>38</v>
      </c>
      <c r="G3" s="8"/>
    </row>
    <row r="4" spans="1:7">
      <c r="A4" t="s">
        <v>7</v>
      </c>
      <c r="B4" s="2">
        <v>12</v>
      </c>
      <c r="C4" s="2">
        <v>12</v>
      </c>
      <c r="D4" s="2">
        <f>SUM(B4:C4)</f>
        <v>24</v>
      </c>
      <c r="E4" s="2">
        <v>14</v>
      </c>
      <c r="F4" s="2">
        <f>SUM(D4:E4)</f>
        <v>38</v>
      </c>
      <c r="G4" s="7" t="s">
        <v>20</v>
      </c>
    </row>
    <row r="5" spans="1:7">
      <c r="A5" t="s">
        <v>12</v>
      </c>
      <c r="B5" s="2">
        <v>15</v>
      </c>
      <c r="C5" s="2">
        <v>11</v>
      </c>
      <c r="D5" s="2">
        <f>SUM(B5:C5)</f>
        <v>26</v>
      </c>
      <c r="E5" s="2">
        <v>11</v>
      </c>
      <c r="F5" s="2">
        <f>SUM(D5:E5)</f>
        <v>37</v>
      </c>
      <c r="G5" s="2"/>
    </row>
    <row r="6" spans="1:7">
      <c r="A6" t="s">
        <v>8</v>
      </c>
      <c r="B6" s="2">
        <v>14.5</v>
      </c>
      <c r="C6" s="2">
        <v>10.5</v>
      </c>
      <c r="D6" s="2">
        <f>SUM(B6:C6)</f>
        <v>25</v>
      </c>
      <c r="E6" s="2">
        <v>12</v>
      </c>
      <c r="F6" s="2">
        <f>SUM(D6:E6)</f>
        <v>37</v>
      </c>
      <c r="G6" s="2"/>
    </row>
    <row r="7" spans="1:7">
      <c r="A7" t="s">
        <v>11</v>
      </c>
      <c r="B7" s="2">
        <v>12</v>
      </c>
      <c r="C7" s="2">
        <v>11</v>
      </c>
      <c r="D7" s="2">
        <f>SUM(B7:C7)</f>
        <v>23</v>
      </c>
      <c r="E7" s="2">
        <v>11.5</v>
      </c>
      <c r="F7" s="2">
        <f>SUM(D7:E7)</f>
        <v>34.5</v>
      </c>
      <c r="G7" s="2"/>
    </row>
    <row r="8" spans="1:7">
      <c r="A8" t="s">
        <v>15</v>
      </c>
      <c r="B8" s="2">
        <v>12</v>
      </c>
      <c r="C8" s="2">
        <v>10.5</v>
      </c>
      <c r="D8" s="2">
        <f>SUM(B8:C8)</f>
        <v>22.5</v>
      </c>
      <c r="E8" s="2">
        <v>9.5</v>
      </c>
      <c r="F8" s="2">
        <f>SUM(D8:E8)</f>
        <v>32</v>
      </c>
      <c r="G8" s="2"/>
    </row>
    <row r="9" spans="1:7">
      <c r="A9" t="s">
        <v>16</v>
      </c>
      <c r="B9" s="2">
        <v>11.5</v>
      </c>
      <c r="C9" s="2">
        <v>11.5</v>
      </c>
      <c r="D9" s="2">
        <f>SUM(B9:C9)</f>
        <v>23</v>
      </c>
      <c r="E9" s="2">
        <v>8.5</v>
      </c>
      <c r="F9" s="2">
        <f>SUM(D9:E9)</f>
        <v>31.5</v>
      </c>
      <c r="G9" s="2"/>
    </row>
    <row r="10" spans="1:7">
      <c r="A10" s="1" t="s">
        <v>21</v>
      </c>
      <c r="B10" s="3">
        <v>10.5</v>
      </c>
      <c r="C10" s="3">
        <v>11</v>
      </c>
      <c r="D10" s="3">
        <f>SUM(B10:C10)</f>
        <v>21.5</v>
      </c>
      <c r="E10" s="2">
        <v>8.5</v>
      </c>
      <c r="F10" s="3">
        <f>SUM(D10:E10)</f>
        <v>30</v>
      </c>
      <c r="G10" s="2"/>
    </row>
    <row r="11" spans="1:7">
      <c r="A11" t="s">
        <v>18</v>
      </c>
      <c r="B11" s="2">
        <v>13</v>
      </c>
      <c r="C11" s="2">
        <v>8.5</v>
      </c>
      <c r="D11" s="2">
        <f>SUM(B11:C11)</f>
        <v>21.5</v>
      </c>
      <c r="E11" s="2">
        <v>6.5</v>
      </c>
      <c r="F11" s="2">
        <f>SUM(D11:E11)</f>
        <v>28</v>
      </c>
      <c r="G11" s="2"/>
    </row>
    <row r="12" spans="1:7">
      <c r="A12" t="s">
        <v>22</v>
      </c>
      <c r="B12" s="2">
        <v>10</v>
      </c>
      <c r="C12" s="2">
        <v>10.5</v>
      </c>
      <c r="D12" s="2">
        <f>SUM(B12:C12)</f>
        <v>20.5</v>
      </c>
      <c r="E12" s="2">
        <v>7.5</v>
      </c>
      <c r="F12" s="2">
        <f>SUM(D12:E12)</f>
        <v>28</v>
      </c>
      <c r="G12" s="2"/>
    </row>
    <row r="13" spans="1:7">
      <c r="A13" t="s">
        <v>13</v>
      </c>
      <c r="B13" s="2">
        <v>10.5</v>
      </c>
      <c r="C13" s="2">
        <v>10</v>
      </c>
      <c r="D13" s="2">
        <f>SUM(B13:C13)</f>
        <v>20.5</v>
      </c>
      <c r="E13" s="2">
        <v>5</v>
      </c>
      <c r="F13" s="2">
        <f>SUM(D13:E13)</f>
        <v>25.5</v>
      </c>
      <c r="G13" s="2"/>
    </row>
    <row r="14" spans="1:7">
      <c r="C14" s="2"/>
      <c r="D14" s="2"/>
      <c r="E14" s="2"/>
      <c r="F14" s="2"/>
      <c r="G14" s="2"/>
    </row>
    <row r="19" spans="10:10">
      <c r="J19" s="1"/>
    </row>
  </sheetData>
  <conditionalFormatting sqref="C1:D1">
    <cfRule type="colorScale" priority="2">
      <colorScale>
        <cfvo type="min"/>
        <cfvo type="max"/>
        <color theme="9" tint="0.59999389629810485"/>
        <color theme="9" tint="-0.249977111117893"/>
      </colorScale>
    </cfRule>
  </conditionalFormatting>
  <conditionalFormatting sqref="E1">
    <cfRule type="colorScale" priority="1">
      <colorScale>
        <cfvo type="min"/>
        <cfvo type="max"/>
        <color theme="9" tint="0.59999389629810485"/>
        <color theme="9" tint="-0.249977111117893"/>
      </colorScale>
    </cfRule>
  </conditionalFormatting>
  <conditionalFormatting sqref="E4:E14 E2">
    <cfRule type="colorScale" priority="13">
      <colorScale>
        <cfvo type="min"/>
        <cfvo type="max"/>
        <color theme="8" tint="0.59999389629810485"/>
        <color theme="8" tint="-0.499984740745262"/>
      </colorScale>
    </cfRule>
  </conditionalFormatting>
  <conditionalFormatting sqref="B2:B14">
    <cfRule type="colorScale" priority="15">
      <colorScale>
        <cfvo type="min"/>
        <cfvo type="max"/>
        <color rgb="FFFF7128"/>
        <color rgb="FFFFEF9C"/>
      </colorScale>
    </cfRule>
  </conditionalFormatting>
  <conditionalFormatting sqref="C2:D14">
    <cfRule type="colorScale" priority="16">
      <colorScale>
        <cfvo type="min"/>
        <cfvo type="max"/>
        <color theme="9" tint="0.59999389629810485"/>
        <color theme="9" tint="-0.249977111117893"/>
      </colorScale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Šebo Glibušić</dc:creator>
  <cp:keywords/>
  <dc:description/>
  <cp:lastModifiedBy/>
  <cp:revision/>
  <dcterms:created xsi:type="dcterms:W3CDTF">2025-10-27T12:13:07Z</dcterms:created>
  <dcterms:modified xsi:type="dcterms:W3CDTF">2026-02-27T09:03:29Z</dcterms:modified>
  <cp:category/>
  <cp:contentStatus/>
</cp:coreProperties>
</file>